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Excel/data/"/>
    </mc:Choice>
  </mc:AlternateContent>
  <xr:revisionPtr revIDLastSave="0" documentId="13_ncr:1_{B1EEA1F1-7717-C946-9C28-AB67F6183762}" xr6:coauthVersionLast="47" xr6:coauthVersionMax="47" xr10:uidLastSave="{00000000-0000-0000-0000-000000000000}"/>
  <bookViews>
    <workbookView xWindow="0" yWindow="880" windowWidth="36000" windowHeight="22500" xr2:uid="{BBF88595-D46D-E048-8D38-EB9DB2C7B28E}"/>
  </bookViews>
  <sheets>
    <sheet name="articles" sheetId="1" r:id="rId1"/>
    <sheet name="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8" i="2"/>
  <c r="G13" i="2" s="1"/>
  <c r="F8" i="2"/>
  <c r="F13" i="2" s="1"/>
  <c r="E8" i="2"/>
  <c r="E12" i="2" s="1"/>
  <c r="D8" i="2"/>
  <c r="D12" i="2" s="1"/>
  <c r="L7" i="2"/>
  <c r="H7" i="2"/>
  <c r="K7" i="2" s="1"/>
  <c r="H6" i="2"/>
  <c r="L6" i="2" s="1"/>
  <c r="L5" i="2"/>
  <c r="H5" i="2"/>
  <c r="K5" i="2" s="1"/>
  <c r="H4" i="2"/>
  <c r="N4" i="2" s="1"/>
  <c r="M5" i="2" l="1"/>
  <c r="N5" i="2"/>
  <c r="F12" i="2"/>
  <c r="G12" i="2"/>
  <c r="D15" i="2"/>
  <c r="E15" i="2"/>
  <c r="M7" i="2"/>
  <c r="N7" i="2"/>
  <c r="G15" i="2"/>
  <c r="K4" i="2"/>
  <c r="D14" i="2"/>
  <c r="L4" i="2"/>
  <c r="E14" i="2"/>
  <c r="M4" i="2"/>
  <c r="M6" i="2"/>
  <c r="D13" i="2"/>
  <c r="F14" i="2"/>
  <c r="N6" i="2"/>
  <c r="H8" i="2"/>
  <c r="E13" i="2"/>
  <c r="G14" i="2"/>
  <c r="K6" i="2"/>
  <c r="N15" i="2" l="1"/>
  <c r="L14" i="2"/>
  <c r="K12" i="2"/>
  <c r="M15" i="2"/>
  <c r="K14" i="2"/>
  <c r="M12" i="2"/>
  <c r="N13" i="2"/>
  <c r="L13" i="2"/>
  <c r="L15" i="2"/>
  <c r="N12" i="2"/>
  <c r="L12" i="2"/>
  <c r="M13" i="2"/>
  <c r="N14" i="2"/>
  <c r="K15" i="2"/>
  <c r="M14" i="2"/>
  <c r="K13" i="2"/>
</calcChain>
</file>

<file path=xl/sharedStrings.xml><?xml version="1.0" encoding="utf-8"?>
<sst xmlns="http://schemas.openxmlformats.org/spreadsheetml/2006/main" count="105" uniqueCount="67">
  <si>
    <t>Year</t>
  </si>
  <si>
    <t>Authors</t>
  </si>
  <si>
    <t>Title</t>
  </si>
  <si>
    <t>Journal</t>
  </si>
  <si>
    <t>Language</t>
  </si>
  <si>
    <t>Yachini, M., &amp; Friedmann, N.</t>
  </si>
  <si>
    <t>Types of developmental dysgraphia and their relative frequencies in in Hebrew</t>
  </si>
  <si>
    <t>Language and Brain</t>
  </si>
  <si>
    <t>Hebrew</t>
  </si>
  <si>
    <t>Elementary math in elementary school: The effect of interference on learning the multiplication table.</t>
  </si>
  <si>
    <t>Dotan, D. &amp; Zviran-Ginat, S.</t>
  </si>
  <si>
    <t>Cognitive Research: Principles and Implications</t>
  </si>
  <si>
    <t>English</t>
  </si>
  <si>
    <t xml:space="preserve">Mindfulness and compassion as key factors in improving teacher's well being. </t>
  </si>
  <si>
    <t xml:space="preserve">Tarrasch, R., Berger, R. &amp; Grossman, D. </t>
  </si>
  <si>
    <t>Mindfulness</t>
  </si>
  <si>
    <t>The continuity in children’s literacy achievements: A longitudinal perspective from kindergarten to second grade.</t>
  </si>
  <si>
    <t>Aram, D.</t>
  </si>
  <si>
    <t>First Language</t>
  </si>
  <si>
    <t>Health-related quality of life among mothers of children with cochlear implants with and without developmental disabilities</t>
  </si>
  <si>
    <t>Research in Developmental Disabilities</t>
  </si>
  <si>
    <t>Zaidman-Zait, A., Curle, D. &amp; Jamieson, J. R.</t>
  </si>
  <si>
    <t>Values as protective factors against violent behavior in Jewish and Arab high schools in Israel</t>
  </si>
  <si>
    <t>Child Development</t>
  </si>
  <si>
    <t>Knafo, A., Daniel, E., &amp; Khoury‐Kassabri, M.</t>
  </si>
  <si>
    <t>Childhood adversity, social support networks and well-being among youth aging out of care: An exploratory study of mediation</t>
  </si>
  <si>
    <t>Melkman, E.</t>
  </si>
  <si>
    <t>Child Abuse &amp; Neglect</t>
  </si>
  <si>
    <t>Socioemotional and academic adjustment among children with learning disorders: The mediational role of attachment-based factors</t>
  </si>
  <si>
    <t>The Journal of Special Education</t>
  </si>
  <si>
    <t>Al-Yagon, M., &amp; Mikulincer, M.</t>
  </si>
  <si>
    <t>Gender differences in the importance of work and family roles: Implications for work–family conflict</t>
  </si>
  <si>
    <t>Sex Roles</t>
  </si>
  <si>
    <t>Cinamon, R. G., &amp; Rich, Y.</t>
  </si>
  <si>
    <t>Computerized progressive attentional training (CPAT) program: effective direct intervention for children with ADHD</t>
  </si>
  <si>
    <t>Child Neuropsychology</t>
  </si>
  <si>
    <t>Shalev, L., Tsal, Y, &amp; Mevorach, C.</t>
  </si>
  <si>
    <t>Young children in intractable conflicts: The Israeli case</t>
  </si>
  <si>
    <t>Personality and Social Psychology Review</t>
  </si>
  <si>
    <t>Nasie, M., Diamond, A. H., &amp; Bar-Tal, D.</t>
  </si>
  <si>
    <t>Relative clause reading in hearing impairment: different profiles of syntactic impairment</t>
  </si>
  <si>
    <t>Szterman, R., &amp; Friedmann, N.</t>
  </si>
  <si>
    <t>Frontiers in Psychology</t>
  </si>
  <si>
    <t>Letter position dyslexia in Arabic: From form to position</t>
  </si>
  <si>
    <t>Friedmann, N., &amp; Haddad-Hanna, M.</t>
  </si>
  <si>
    <t>Behavioural Neurology</t>
  </si>
  <si>
    <t>Volume</t>
  </si>
  <si>
    <t>Assistant Professors of Counselor Education: First and Second Year Experiences</t>
  </si>
  <si>
    <t>Journal of Professional Counseling: Practice, Theory &amp; Research</t>
  </si>
  <si>
    <t>Magnuson, S., Shaw, H, Tubin, B., &amp; Norem, K.</t>
  </si>
  <si>
    <t>Test time</t>
  </si>
  <si>
    <t>% of each row</t>
  </si>
  <si>
    <t>#1</t>
  </si>
  <si>
    <t>#2</t>
  </si>
  <si>
    <t>#3</t>
  </si>
  <si>
    <t>#4</t>
  </si>
  <si>
    <t>Sum</t>
  </si>
  <si>
    <t>Group</t>
  </si>
  <si>
    <t>A</t>
  </si>
  <si>
    <t>B</t>
  </si>
  <si>
    <t>C</t>
  </si>
  <si>
    <t>D</t>
  </si>
  <si>
    <t>% of each column</t>
  </si>
  <si>
    <t>% of total</t>
  </si>
  <si>
    <t>Cognitive Development</t>
  </si>
  <si>
    <t>Aram, D., &amp; Levin, I.</t>
  </si>
  <si>
    <t>Mother–child joint writing in low SES: Sociocultural factors, maternal mediation, and emergent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</si>
</sst>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3" borderId="6" xfId="1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4" borderId="6" xfId="1" applyNumberFormat="1" applyFont="1" applyFill="1" applyBorder="1" applyAlignment="1">
      <alignment horizontal="center"/>
    </xf>
    <xf numFmtId="164" fontId="0" fillId="5" borderId="6" xfId="1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FC67-9410-CA41-9376-4B5D7B1251C3}">
  <dimension ref="A1:F16"/>
  <sheetViews>
    <sheetView tabSelected="1" zoomScale="125" workbookViewId="0"/>
  </sheetViews>
  <sheetFormatPr baseColWidth="10" defaultRowHeight="16" x14ac:dyDescent="0.2"/>
  <cols>
    <col min="1" max="1" width="10.83203125" style="6"/>
    <col min="2" max="2" width="28" style="7" customWidth="1"/>
    <col min="3" max="3" width="52" style="8" customWidth="1"/>
    <col min="4" max="4" width="22.1640625" style="8" customWidth="1"/>
    <col min="5" max="5" width="10.83203125" style="6"/>
    <col min="6" max="16384" width="10.83203125" style="9"/>
  </cols>
  <sheetData>
    <row r="1" spans="1:6" s="5" customFormat="1" ht="17" x14ac:dyDescent="0.2">
      <c r="A1" s="2" t="s">
        <v>0</v>
      </c>
      <c r="B1" s="3" t="s">
        <v>1</v>
      </c>
      <c r="C1" s="4" t="s">
        <v>2</v>
      </c>
      <c r="D1" s="4" t="s">
        <v>3</v>
      </c>
      <c r="E1" s="2" t="s">
        <v>46</v>
      </c>
      <c r="F1" s="5" t="s">
        <v>4</v>
      </c>
    </row>
    <row r="2" spans="1:6" s="51" customFormat="1" ht="34" x14ac:dyDescent="0.2">
      <c r="A2" s="48">
        <v>2001</v>
      </c>
      <c r="B2" s="49" t="s">
        <v>65</v>
      </c>
      <c r="C2" s="50" t="s">
        <v>66</v>
      </c>
      <c r="D2" s="50" t="s">
        <v>64</v>
      </c>
      <c r="E2" s="48">
        <v>16</v>
      </c>
      <c r="F2" s="51" t="s">
        <v>12</v>
      </c>
    </row>
    <row r="3" spans="1:6" ht="34" x14ac:dyDescent="0.2">
      <c r="A3" s="6">
        <v>2002</v>
      </c>
      <c r="B3" s="7" t="s">
        <v>33</v>
      </c>
      <c r="C3" s="8" t="s">
        <v>31</v>
      </c>
      <c r="D3" s="8" t="s">
        <v>32</v>
      </c>
      <c r="E3" s="6">
        <v>47</v>
      </c>
      <c r="F3" s="9" t="s">
        <v>12</v>
      </c>
    </row>
    <row r="4" spans="1:6" ht="51" x14ac:dyDescent="0.2">
      <c r="A4" s="6">
        <v>2004</v>
      </c>
      <c r="B4" s="7" t="s">
        <v>30</v>
      </c>
      <c r="C4" s="8" t="s">
        <v>28</v>
      </c>
      <c r="D4" s="8" t="s">
        <v>29</v>
      </c>
      <c r="E4" s="6">
        <v>38</v>
      </c>
      <c r="F4" s="9" t="s">
        <v>12</v>
      </c>
    </row>
    <row r="5" spans="1:6" ht="51" x14ac:dyDescent="0.2">
      <c r="A5" s="6">
        <v>2004</v>
      </c>
      <c r="B5" s="7" t="s">
        <v>49</v>
      </c>
      <c r="C5" s="8" t="s">
        <v>47</v>
      </c>
      <c r="D5" s="8" t="s">
        <v>48</v>
      </c>
      <c r="E5" s="6">
        <v>32</v>
      </c>
      <c r="F5" s="9" t="s">
        <v>12</v>
      </c>
    </row>
    <row r="6" spans="1:6" ht="34" x14ac:dyDescent="0.2">
      <c r="A6" s="6">
        <v>2005</v>
      </c>
      <c r="B6" s="7" t="s">
        <v>17</v>
      </c>
      <c r="C6" s="8" t="s">
        <v>16</v>
      </c>
      <c r="D6" s="8" t="s">
        <v>18</v>
      </c>
      <c r="E6" s="6">
        <v>25</v>
      </c>
      <c r="F6" s="9" t="s">
        <v>12</v>
      </c>
    </row>
    <row r="7" spans="1:6" ht="51" x14ac:dyDescent="0.2">
      <c r="A7" s="6">
        <v>2007</v>
      </c>
      <c r="B7" s="7" t="s">
        <v>36</v>
      </c>
      <c r="C7" s="8" t="s">
        <v>34</v>
      </c>
      <c r="D7" s="8" t="s">
        <v>35</v>
      </c>
      <c r="E7" s="6">
        <v>13</v>
      </c>
      <c r="F7" s="9" t="s">
        <v>12</v>
      </c>
    </row>
    <row r="8" spans="1:6" ht="34" x14ac:dyDescent="0.2">
      <c r="A8" s="6">
        <v>2008</v>
      </c>
      <c r="B8" s="7" t="s">
        <v>24</v>
      </c>
      <c r="C8" s="8" t="s">
        <v>22</v>
      </c>
      <c r="D8" s="8" t="s">
        <v>23</v>
      </c>
      <c r="E8" s="6">
        <v>79</v>
      </c>
      <c r="F8" s="9" t="s">
        <v>12</v>
      </c>
    </row>
    <row r="9" spans="1:6" ht="17" x14ac:dyDescent="0.2">
      <c r="A9" s="6">
        <v>2012</v>
      </c>
      <c r="B9" s="7" t="s">
        <v>44</v>
      </c>
      <c r="C9" s="8" t="s">
        <v>43</v>
      </c>
      <c r="D9" s="8" t="s">
        <v>45</v>
      </c>
      <c r="E9" s="6">
        <v>25</v>
      </c>
      <c r="F9" s="9" t="s">
        <v>12</v>
      </c>
    </row>
    <row r="10" spans="1:6" ht="34" x14ac:dyDescent="0.2">
      <c r="A10" s="6">
        <v>2014</v>
      </c>
      <c r="B10" s="7" t="s">
        <v>41</v>
      </c>
      <c r="C10" s="8" t="s">
        <v>40</v>
      </c>
      <c r="D10" s="8" t="s">
        <v>42</v>
      </c>
      <c r="E10" s="6">
        <v>5</v>
      </c>
      <c r="F10" s="9" t="s">
        <v>12</v>
      </c>
    </row>
    <row r="11" spans="1:6" ht="34" x14ac:dyDescent="0.2">
      <c r="A11" s="6">
        <v>2016</v>
      </c>
      <c r="B11" s="7" t="s">
        <v>39</v>
      </c>
      <c r="C11" s="8" t="s">
        <v>37</v>
      </c>
      <c r="D11" s="8" t="s">
        <v>38</v>
      </c>
      <c r="E11" s="6">
        <v>20</v>
      </c>
      <c r="F11" s="9" t="s">
        <v>12</v>
      </c>
    </row>
    <row r="12" spans="1:6" ht="51" x14ac:dyDescent="0.2">
      <c r="A12" s="6">
        <v>2017</v>
      </c>
      <c r="B12" s="7" t="s">
        <v>26</v>
      </c>
      <c r="C12" s="8" t="s">
        <v>25</v>
      </c>
      <c r="D12" s="8" t="s">
        <v>27</v>
      </c>
      <c r="E12" s="6">
        <v>72</v>
      </c>
      <c r="F12" s="9" t="s">
        <v>12</v>
      </c>
    </row>
    <row r="13" spans="1:6" ht="34" x14ac:dyDescent="0.2">
      <c r="A13" s="6">
        <v>2020</v>
      </c>
      <c r="B13" s="7" t="s">
        <v>14</v>
      </c>
      <c r="C13" s="8" t="s">
        <v>13</v>
      </c>
      <c r="D13" s="8" t="s">
        <v>15</v>
      </c>
      <c r="E13" s="6">
        <v>11</v>
      </c>
      <c r="F13" s="9" t="s">
        <v>12</v>
      </c>
    </row>
    <row r="14" spans="1:6" ht="34" x14ac:dyDescent="0.2">
      <c r="A14" s="6">
        <v>2022</v>
      </c>
      <c r="B14" s="7" t="s">
        <v>5</v>
      </c>
      <c r="C14" s="8" t="s">
        <v>6</v>
      </c>
      <c r="D14" s="8" t="s">
        <v>7</v>
      </c>
      <c r="E14" s="6">
        <v>16</v>
      </c>
      <c r="F14" s="9" t="s">
        <v>8</v>
      </c>
    </row>
    <row r="15" spans="1:6" ht="51" x14ac:dyDescent="0.2">
      <c r="A15" s="6">
        <v>2022</v>
      </c>
      <c r="B15" s="7" t="s">
        <v>10</v>
      </c>
      <c r="C15" s="8" t="s">
        <v>9</v>
      </c>
      <c r="D15" s="8" t="s">
        <v>11</v>
      </c>
      <c r="E15" s="6">
        <v>7</v>
      </c>
      <c r="F15" s="9" t="s">
        <v>12</v>
      </c>
    </row>
    <row r="16" spans="1:6" ht="51" x14ac:dyDescent="0.2">
      <c r="A16" s="6">
        <v>2023</v>
      </c>
      <c r="B16" s="7" t="s">
        <v>21</v>
      </c>
      <c r="C16" s="8" t="s">
        <v>19</v>
      </c>
      <c r="D16" s="8" t="s">
        <v>20</v>
      </c>
      <c r="E16" s="6">
        <v>133</v>
      </c>
      <c r="F16" s="9" t="s">
        <v>12</v>
      </c>
    </row>
  </sheetData>
  <sortState xmlns:xlrd2="http://schemas.microsoft.com/office/spreadsheetml/2017/richdata2" ref="A3:F16">
    <sortCondition ref="A3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ED20-B1DB-CD40-9EE4-A59B0FE4319D}">
  <dimension ref="B1:N15"/>
  <sheetViews>
    <sheetView zoomScale="125" workbookViewId="0">
      <selection activeCell="I8" sqref="I8"/>
    </sheetView>
  </sheetViews>
  <sheetFormatPr baseColWidth="10" defaultColWidth="9" defaultRowHeight="16" x14ac:dyDescent="0.2"/>
  <cols>
    <col min="1" max="1" width="3.5" style="1" customWidth="1"/>
    <col min="2" max="2" width="4.6640625" style="1" customWidth="1"/>
    <col min="3" max="3" width="4.33203125" style="1" bestFit="1" customWidth="1"/>
    <col min="4" max="7" width="7.33203125" style="1" customWidth="1"/>
    <col min="8" max="8" width="7.5" style="1" customWidth="1"/>
    <col min="9" max="9" width="9" style="1"/>
    <col min="10" max="10" width="4.83203125" style="1" customWidth="1"/>
    <col min="11" max="14" width="8" style="1" customWidth="1"/>
    <col min="15" max="16384" width="9" style="1"/>
  </cols>
  <sheetData>
    <row r="1" spans="2:14" ht="17" thickBot="1" x14ac:dyDescent="0.25"/>
    <row r="2" spans="2:14" ht="17" thickBot="1" x14ac:dyDescent="0.25">
      <c r="B2" s="41"/>
      <c r="C2" s="42"/>
      <c r="D2" s="38" t="s">
        <v>50</v>
      </c>
      <c r="E2" s="39"/>
      <c r="F2" s="39"/>
      <c r="G2" s="39"/>
      <c r="H2" s="40"/>
      <c r="J2" s="37" t="s">
        <v>51</v>
      </c>
      <c r="K2" s="37"/>
      <c r="L2" s="37"/>
      <c r="M2" s="37"/>
      <c r="N2" s="37"/>
    </row>
    <row r="3" spans="2:14" ht="17" thickBot="1" x14ac:dyDescent="0.25">
      <c r="B3" s="43"/>
      <c r="C3" s="44"/>
      <c r="D3" s="10" t="s">
        <v>52</v>
      </c>
      <c r="E3" s="11" t="s">
        <v>53</v>
      </c>
      <c r="F3" s="11" t="s">
        <v>54</v>
      </c>
      <c r="G3" s="11" t="s">
        <v>55</v>
      </c>
      <c r="H3" s="12" t="s">
        <v>56</v>
      </c>
      <c r="J3" s="13"/>
      <c r="K3" s="14" t="s">
        <v>52</v>
      </c>
      <c r="L3" s="14" t="s">
        <v>53</v>
      </c>
      <c r="M3" s="14" t="s">
        <v>54</v>
      </c>
      <c r="N3" s="14" t="s">
        <v>55</v>
      </c>
    </row>
    <row r="4" spans="2:14" ht="14.25" customHeight="1" x14ac:dyDescent="0.2">
      <c r="B4" s="45" t="s">
        <v>57</v>
      </c>
      <c r="C4" s="15" t="s">
        <v>58</v>
      </c>
      <c r="D4" s="16">
        <v>55</v>
      </c>
      <c r="E4" s="17">
        <v>92</v>
      </c>
      <c r="F4" s="17">
        <v>80</v>
      </c>
      <c r="G4" s="18">
        <v>70</v>
      </c>
      <c r="H4" s="19">
        <f>D4+E4+F4+G4</f>
        <v>297</v>
      </c>
      <c r="J4" s="14" t="s">
        <v>58</v>
      </c>
      <c r="K4" s="20">
        <f>D4/$H4</f>
        <v>0.18518518518518517</v>
      </c>
      <c r="L4" s="20">
        <f t="shared" ref="L4:N7" si="0">E4/$H4</f>
        <v>0.30976430976430974</v>
      </c>
      <c r="M4" s="20">
        <f t="shared" si="0"/>
        <v>0.26936026936026936</v>
      </c>
      <c r="N4" s="20">
        <f t="shared" si="0"/>
        <v>0.2356902356902357</v>
      </c>
    </row>
    <row r="5" spans="2:14" x14ac:dyDescent="0.2">
      <c r="B5" s="46"/>
      <c r="C5" s="21" t="s">
        <v>59</v>
      </c>
      <c r="D5" s="22">
        <v>66</v>
      </c>
      <c r="E5" s="23">
        <v>91</v>
      </c>
      <c r="F5" s="23">
        <v>43</v>
      </c>
      <c r="G5" s="24">
        <v>60</v>
      </c>
      <c r="H5" s="25">
        <f t="shared" ref="H5:H7" si="1">D5+E5+F5+G5</f>
        <v>260</v>
      </c>
      <c r="J5" s="14" t="s">
        <v>59</v>
      </c>
      <c r="K5" s="20">
        <f t="shared" ref="K5:K7" si="2">D5/$H5</f>
        <v>0.25384615384615383</v>
      </c>
      <c r="L5" s="20">
        <f t="shared" si="0"/>
        <v>0.35</v>
      </c>
      <c r="M5" s="20">
        <f t="shared" si="0"/>
        <v>0.16538461538461538</v>
      </c>
      <c r="N5" s="20">
        <f t="shared" si="0"/>
        <v>0.23076923076923078</v>
      </c>
    </row>
    <row r="6" spans="2:14" x14ac:dyDescent="0.2">
      <c r="B6" s="46"/>
      <c r="C6" s="21" t="s">
        <v>60</v>
      </c>
      <c r="D6" s="22">
        <v>70</v>
      </c>
      <c r="E6" s="23">
        <v>73</v>
      </c>
      <c r="F6" s="23">
        <v>77</v>
      </c>
      <c r="G6" s="24">
        <v>65</v>
      </c>
      <c r="H6" s="25">
        <f t="shared" si="1"/>
        <v>285</v>
      </c>
      <c r="J6" s="14" t="s">
        <v>60</v>
      </c>
      <c r="K6" s="20">
        <f t="shared" si="2"/>
        <v>0.24561403508771928</v>
      </c>
      <c r="L6" s="20">
        <f t="shared" si="0"/>
        <v>0.256140350877193</v>
      </c>
      <c r="M6" s="20">
        <f t="shared" si="0"/>
        <v>0.27017543859649124</v>
      </c>
      <c r="N6" s="20">
        <f t="shared" si="0"/>
        <v>0.22807017543859648</v>
      </c>
    </row>
    <row r="7" spans="2:14" ht="17" thickBot="1" x14ac:dyDescent="0.25">
      <c r="B7" s="46"/>
      <c r="C7" s="21" t="s">
        <v>61</v>
      </c>
      <c r="D7" s="26">
        <v>68</v>
      </c>
      <c r="E7" s="27">
        <v>85</v>
      </c>
      <c r="F7" s="27">
        <v>73</v>
      </c>
      <c r="G7" s="28">
        <v>82</v>
      </c>
      <c r="H7" s="29">
        <f t="shared" si="1"/>
        <v>308</v>
      </c>
      <c r="J7" s="14" t="s">
        <v>61</v>
      </c>
      <c r="K7" s="20">
        <f t="shared" si="2"/>
        <v>0.22077922077922077</v>
      </c>
      <c r="L7" s="20">
        <f t="shared" si="0"/>
        <v>0.27597402597402598</v>
      </c>
      <c r="M7" s="20">
        <f t="shared" si="0"/>
        <v>0.23701298701298701</v>
      </c>
      <c r="N7" s="20">
        <f t="shared" si="0"/>
        <v>0.26623376623376621</v>
      </c>
    </row>
    <row r="8" spans="2:14" ht="17" thickBot="1" x14ac:dyDescent="0.25">
      <c r="B8" s="47"/>
      <c r="C8" s="30" t="s">
        <v>56</v>
      </c>
      <c r="D8" s="31">
        <f>D7+D6+D5+D4</f>
        <v>259</v>
      </c>
      <c r="E8" s="32">
        <f t="shared" ref="E8:H8" si="3">E7+E6+E5+E4</f>
        <v>341</v>
      </c>
      <c r="F8" s="32">
        <f t="shared" si="3"/>
        <v>273</v>
      </c>
      <c r="G8" s="33">
        <f t="shared" si="3"/>
        <v>277</v>
      </c>
      <c r="H8" s="34">
        <f t="shared" si="3"/>
        <v>1150</v>
      </c>
    </row>
    <row r="10" spans="2:14" x14ac:dyDescent="0.2">
      <c r="C10" s="37" t="s">
        <v>62</v>
      </c>
      <c r="D10" s="37"/>
      <c r="E10" s="37"/>
      <c r="F10" s="37"/>
      <c r="G10" s="37"/>
      <c r="J10" s="37" t="s">
        <v>63</v>
      </c>
      <c r="K10" s="37"/>
      <c r="L10" s="37"/>
      <c r="M10" s="37"/>
      <c r="N10" s="37"/>
    </row>
    <row r="11" spans="2:14" x14ac:dyDescent="0.2">
      <c r="C11" s="13"/>
      <c r="D11" s="14" t="s">
        <v>52</v>
      </c>
      <c r="E11" s="14" t="s">
        <v>53</v>
      </c>
      <c r="F11" s="14" t="s">
        <v>54</v>
      </c>
      <c r="G11" s="14" t="s">
        <v>55</v>
      </c>
      <c r="J11" s="13"/>
      <c r="K11" s="14" t="s">
        <v>52</v>
      </c>
      <c r="L11" s="14" t="s">
        <v>53</v>
      </c>
      <c r="M11" s="14" t="s">
        <v>54</v>
      </c>
      <c r="N11" s="14" t="s">
        <v>55</v>
      </c>
    </row>
    <row r="12" spans="2:14" x14ac:dyDescent="0.2">
      <c r="C12" s="14" t="s">
        <v>58</v>
      </c>
      <c r="D12" s="35">
        <f>D4/D$8</f>
        <v>0.21235521235521235</v>
      </c>
      <c r="E12" s="35">
        <f t="shared" ref="E12:G12" si="4">E4/E$8</f>
        <v>0.26979472140762462</v>
      </c>
      <c r="F12" s="35">
        <f t="shared" si="4"/>
        <v>0.29304029304029305</v>
      </c>
      <c r="G12" s="35">
        <f t="shared" si="4"/>
        <v>0.25270758122743681</v>
      </c>
      <c r="J12" s="14" t="s">
        <v>58</v>
      </c>
      <c r="K12" s="36">
        <f>D4/$H$8</f>
        <v>4.7826086956521741E-2</v>
      </c>
      <c r="L12" s="36">
        <f t="shared" ref="L12:N12" si="5">E4/$H$8</f>
        <v>0.08</v>
      </c>
      <c r="M12" s="36">
        <f t="shared" si="5"/>
        <v>6.9565217391304349E-2</v>
      </c>
      <c r="N12" s="36">
        <f t="shared" si="5"/>
        <v>6.0869565217391307E-2</v>
      </c>
    </row>
    <row r="13" spans="2:14" x14ac:dyDescent="0.2">
      <c r="C13" s="14" t="s">
        <v>59</v>
      </c>
      <c r="D13" s="35">
        <f t="shared" ref="D13:G15" si="6">D5/D$8</f>
        <v>0.25482625482625482</v>
      </c>
      <c r="E13" s="35">
        <f t="shared" si="6"/>
        <v>0.26686217008797652</v>
      </c>
      <c r="F13" s="35">
        <f t="shared" si="6"/>
        <v>0.1575091575091575</v>
      </c>
      <c r="G13" s="35">
        <f t="shared" si="6"/>
        <v>0.21660649819494585</v>
      </c>
      <c r="J13" s="14" t="s">
        <v>59</v>
      </c>
      <c r="K13" s="36">
        <f t="shared" ref="K13:N15" si="7">D5/$H$8</f>
        <v>5.7391304347826085E-2</v>
      </c>
      <c r="L13" s="36">
        <f t="shared" si="7"/>
        <v>7.91304347826087E-2</v>
      </c>
      <c r="M13" s="36">
        <f t="shared" si="7"/>
        <v>3.7391304347826088E-2</v>
      </c>
      <c r="N13" s="36">
        <f t="shared" si="7"/>
        <v>5.2173913043478258E-2</v>
      </c>
    </row>
    <row r="14" spans="2:14" x14ac:dyDescent="0.2">
      <c r="C14" s="14" t="s">
        <v>60</v>
      </c>
      <c r="D14" s="35">
        <f t="shared" si="6"/>
        <v>0.27027027027027029</v>
      </c>
      <c r="E14" s="35">
        <f t="shared" si="6"/>
        <v>0.21407624633431085</v>
      </c>
      <c r="F14" s="35">
        <f t="shared" si="6"/>
        <v>0.28205128205128205</v>
      </c>
      <c r="G14" s="35">
        <f t="shared" si="6"/>
        <v>0.23465703971119134</v>
      </c>
      <c r="J14" s="14" t="s">
        <v>60</v>
      </c>
      <c r="K14" s="36">
        <f t="shared" si="7"/>
        <v>6.0869565217391307E-2</v>
      </c>
      <c r="L14" s="36">
        <f t="shared" si="7"/>
        <v>6.347826086956522E-2</v>
      </c>
      <c r="M14" s="36">
        <f t="shared" si="7"/>
        <v>6.6956521739130428E-2</v>
      </c>
      <c r="N14" s="36">
        <f t="shared" si="7"/>
        <v>5.6521739130434782E-2</v>
      </c>
    </row>
    <row r="15" spans="2:14" x14ac:dyDescent="0.2">
      <c r="C15" s="14" t="s">
        <v>61</v>
      </c>
      <c r="D15" s="35">
        <f t="shared" si="6"/>
        <v>0.26254826254826252</v>
      </c>
      <c r="E15" s="35">
        <f t="shared" si="6"/>
        <v>0.24926686217008798</v>
      </c>
      <c r="F15" s="35">
        <f t="shared" si="6"/>
        <v>0.26739926739926739</v>
      </c>
      <c r="G15" s="35">
        <f t="shared" si="6"/>
        <v>0.29602888086642598</v>
      </c>
      <c r="J15" s="14" t="s">
        <v>61</v>
      </c>
      <c r="K15" s="36">
        <f t="shared" si="7"/>
        <v>5.9130434782608696E-2</v>
      </c>
      <c r="L15" s="36">
        <f t="shared" si="7"/>
        <v>7.3913043478260873E-2</v>
      </c>
      <c r="M15" s="36">
        <f t="shared" si="7"/>
        <v>6.347826086956522E-2</v>
      </c>
      <c r="N15" s="36">
        <f t="shared" si="7"/>
        <v>7.1304347826086953E-2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articles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2023-09-21T17:15:21Z</dcterms:created>
  <dcterms:modified xsi:type="dcterms:W3CDTF">2023-10-04T19:54:45Z</dcterms:modified>
</cp:coreProperties>
</file>